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Law of Sines" sheetId="1" r:id="rId1"/>
    <sheet name="Law of Cosine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4" i="1" l="1"/>
  <c r="G15" i="1"/>
  <c r="G13" i="1"/>
  <c r="G9" i="1"/>
  <c r="G7" i="1"/>
  <c r="G8" i="1" s="1"/>
  <c r="G12" i="1"/>
  <c r="G3" i="2"/>
  <c r="G14" i="2"/>
  <c r="G13" i="2"/>
  <c r="D10" i="2" l="1"/>
  <c r="D18" i="2"/>
  <c r="D19" i="2"/>
  <c r="D20" i="2"/>
  <c r="D9" i="2"/>
  <c r="D8" i="2"/>
  <c r="D19" i="1"/>
  <c r="D18" i="1"/>
  <c r="D17" i="1"/>
  <c r="D9" i="1"/>
  <c r="D7" i="1"/>
  <c r="D8" i="1"/>
</calcChain>
</file>

<file path=xl/sharedStrings.xml><?xml version="1.0" encoding="utf-8"?>
<sst xmlns="http://schemas.openxmlformats.org/spreadsheetml/2006/main" count="61" uniqueCount="51">
  <si>
    <t>Law of Sines</t>
  </si>
  <si>
    <t>Law of Cosines</t>
  </si>
  <si>
    <t>Formula:</t>
  </si>
  <si>
    <t>sinA/a = sinB/b = sinC/c</t>
  </si>
  <si>
    <t>AAS Case</t>
  </si>
  <si>
    <t>ASA Case</t>
  </si>
  <si>
    <t>Angle 3 (C) =</t>
  </si>
  <si>
    <t>Length Opposite Angle 1 (a) :</t>
  </si>
  <si>
    <t>Angle 2 (B) :</t>
  </si>
  <si>
    <t>Angle 1 (A) :</t>
  </si>
  <si>
    <t>Angle 1 (A):</t>
  </si>
  <si>
    <t>Angle 2 (B):</t>
  </si>
  <si>
    <t>Length Adjacent Angle 1&amp;2 (c):</t>
  </si>
  <si>
    <t>values in the darker</t>
  </si>
  <si>
    <t>shaded regions.</t>
  </si>
  <si>
    <t xml:space="preserve">** Plug in the known/ given </t>
  </si>
  <si>
    <t xml:space="preserve">Length Opposite Angle 2 (b) =  </t>
  </si>
  <si>
    <t xml:space="preserve">Length Opposite Angle 1 (c) =  </t>
  </si>
  <si>
    <t xml:space="preserve">Angle 3 (C) = </t>
  </si>
  <si>
    <t>Length Opposite Angle 3 (c) =</t>
  </si>
  <si>
    <t>Length Opposite Angle 2 (b) =</t>
  </si>
  <si>
    <t>SSA Case</t>
  </si>
  <si>
    <t>Length Opposite Angle 2 (b) :</t>
  </si>
  <si>
    <r>
      <t>a</t>
    </r>
    <r>
      <rPr>
        <vertAlign val="superscript"/>
        <sz val="11"/>
        <rFont val="Bell MT"/>
        <family val="1"/>
      </rPr>
      <t>2</t>
    </r>
    <r>
      <rPr>
        <sz val="14"/>
        <rFont val="Bell MT"/>
        <family val="1"/>
      </rPr>
      <t> = b</t>
    </r>
    <r>
      <rPr>
        <vertAlign val="superscript"/>
        <sz val="11"/>
        <rFont val="Bell MT"/>
        <family val="1"/>
      </rPr>
      <t>2</t>
    </r>
    <r>
      <rPr>
        <sz val="14"/>
        <rFont val="Bell MT"/>
        <family val="1"/>
      </rPr>
      <t> + c</t>
    </r>
    <r>
      <rPr>
        <vertAlign val="superscript"/>
        <sz val="11"/>
        <rFont val="Bell MT"/>
        <family val="1"/>
      </rPr>
      <t>2</t>
    </r>
    <r>
      <rPr>
        <sz val="14"/>
        <rFont val="Bell MT"/>
        <family val="1"/>
      </rPr>
      <t> – 2bc cos A</t>
    </r>
  </si>
  <si>
    <r>
      <t>b</t>
    </r>
    <r>
      <rPr>
        <vertAlign val="superscript"/>
        <sz val="11"/>
        <rFont val="Bell MT"/>
        <family val="1"/>
      </rPr>
      <t>2</t>
    </r>
    <r>
      <rPr>
        <sz val="14"/>
        <rFont val="Bell MT"/>
        <family val="1"/>
      </rPr>
      <t> = a</t>
    </r>
    <r>
      <rPr>
        <vertAlign val="superscript"/>
        <sz val="11"/>
        <rFont val="Bell MT"/>
        <family val="1"/>
      </rPr>
      <t>2</t>
    </r>
    <r>
      <rPr>
        <sz val="14"/>
        <rFont val="Bell MT"/>
        <family val="1"/>
      </rPr>
      <t> + c</t>
    </r>
    <r>
      <rPr>
        <vertAlign val="superscript"/>
        <sz val="11"/>
        <rFont val="Bell MT"/>
        <family val="1"/>
      </rPr>
      <t>2</t>
    </r>
    <r>
      <rPr>
        <sz val="14"/>
        <rFont val="Bell MT"/>
        <family val="1"/>
      </rPr>
      <t> – 2ac cos B</t>
    </r>
  </si>
  <si>
    <t>Formulas:</t>
  </si>
  <si>
    <t>SAS Case</t>
  </si>
  <si>
    <t>SSS Case</t>
  </si>
  <si>
    <t>Side 1 (a) :</t>
  </si>
  <si>
    <t>Side 2 (b) :</t>
  </si>
  <si>
    <t>Side 3 (c) :</t>
  </si>
  <si>
    <t xml:space="preserve">Angle 1 (A) = </t>
  </si>
  <si>
    <t xml:space="preserve">Angle 2 (B) = </t>
  </si>
  <si>
    <t xml:space="preserve"> </t>
  </si>
  <si>
    <t>Angle Between Adjacent Sides 1&amp;2 (C) :</t>
  </si>
  <si>
    <t xml:space="preserve">Side 3 (c) = </t>
  </si>
  <si>
    <t>Angle Opposite Side 1 (A) =</t>
  </si>
  <si>
    <t>Angle Opposite Side 2 (B) =</t>
  </si>
  <si>
    <r>
      <t>c</t>
    </r>
    <r>
      <rPr>
        <vertAlign val="superscript"/>
        <sz val="11"/>
        <rFont val="Bell MT"/>
        <family val="1"/>
      </rPr>
      <t>2</t>
    </r>
    <r>
      <rPr>
        <sz val="14"/>
        <rFont val="Bell MT"/>
        <family val="1"/>
      </rPr>
      <t> = a</t>
    </r>
    <r>
      <rPr>
        <vertAlign val="superscript"/>
        <sz val="11"/>
        <rFont val="Bell MT"/>
        <family val="1"/>
      </rPr>
      <t>2</t>
    </r>
    <r>
      <rPr>
        <sz val="14"/>
        <rFont val="Bell MT"/>
        <family val="1"/>
      </rPr>
      <t> + b</t>
    </r>
    <r>
      <rPr>
        <vertAlign val="superscript"/>
        <sz val="11"/>
        <rFont val="Bell MT"/>
        <family val="1"/>
      </rPr>
      <t>2</t>
    </r>
    <r>
      <rPr>
        <sz val="14"/>
        <rFont val="Bell MT"/>
        <family val="1"/>
      </rPr>
      <t> – 2ab cos C</t>
    </r>
  </si>
  <si>
    <t xml:space="preserve">Area of SSS Triangle = </t>
  </si>
  <si>
    <t>Heron's Formula:</t>
  </si>
  <si>
    <t xml:space="preserve">s = </t>
  </si>
  <si>
    <t>Number of Solutions:</t>
  </si>
  <si>
    <t>Area of a Triangle:</t>
  </si>
  <si>
    <t>Sin Formula:</t>
  </si>
  <si>
    <t xml:space="preserve">Area of SAS Triangle = </t>
  </si>
  <si>
    <r>
      <t xml:space="preserve">A = 1/2 </t>
    </r>
    <r>
      <rPr>
        <i/>
        <sz val="12"/>
        <color theme="1"/>
        <rFont val="Bell MT"/>
        <family val="1"/>
      </rPr>
      <t>ac</t>
    </r>
    <r>
      <rPr>
        <sz val="12"/>
        <color theme="1"/>
        <rFont val="Bell MT"/>
        <family val="1"/>
      </rPr>
      <t xml:space="preserve"> sin </t>
    </r>
    <r>
      <rPr>
        <i/>
        <sz val="12"/>
        <color theme="1"/>
        <rFont val="Bell MT"/>
        <family val="1"/>
      </rPr>
      <t>B</t>
    </r>
  </si>
  <si>
    <r>
      <t xml:space="preserve">A = 1/2 </t>
    </r>
    <r>
      <rPr>
        <i/>
        <sz val="12"/>
        <color theme="1"/>
        <rFont val="Bell MT"/>
        <family val="1"/>
      </rPr>
      <t>ab</t>
    </r>
    <r>
      <rPr>
        <sz val="12"/>
        <color theme="1"/>
        <rFont val="Bell MT"/>
        <family val="1"/>
      </rPr>
      <t xml:space="preserve">sin </t>
    </r>
    <r>
      <rPr>
        <i/>
        <sz val="12"/>
        <color theme="1"/>
        <rFont val="Bell MT"/>
        <family val="1"/>
      </rPr>
      <t>C</t>
    </r>
  </si>
  <si>
    <r>
      <t xml:space="preserve">A = 1/2 </t>
    </r>
    <r>
      <rPr>
        <i/>
        <sz val="12"/>
        <color theme="1"/>
        <rFont val="Bell MT"/>
        <family val="1"/>
      </rPr>
      <t xml:space="preserve">bc </t>
    </r>
    <r>
      <rPr>
        <sz val="12"/>
        <color theme="1"/>
        <rFont val="Bell MT"/>
        <family val="1"/>
      </rPr>
      <t xml:space="preserve">sin </t>
    </r>
    <r>
      <rPr>
        <i/>
        <sz val="12"/>
        <color theme="1"/>
        <rFont val="Bell MT"/>
        <family val="1"/>
      </rPr>
      <t>A</t>
    </r>
  </si>
  <si>
    <t>where s = (a+b+c) /2</t>
  </si>
  <si>
    <t xml:space="preserve">Length Opposite Angle 3 =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</si>
</sst>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Bell MT"/>
      <family val="1"/>
    </font>
    <font>
      <b/>
      <sz val="16"/>
      <color theme="1"/>
      <name val="Bell MT"/>
      <family val="1"/>
    </font>
    <font>
      <sz val="14"/>
      <color theme="1"/>
      <name val="Calibri"/>
      <family val="2"/>
      <scheme val="minor"/>
    </font>
    <font>
      <b/>
      <sz val="12"/>
      <name val="Bell MT"/>
      <family val="1"/>
    </font>
    <font>
      <vertAlign val="superscript"/>
      <sz val="11"/>
      <name val="Bell MT"/>
      <family val="1"/>
    </font>
    <font>
      <sz val="14"/>
      <name val="Bell MT"/>
      <family val="1"/>
    </font>
    <font>
      <sz val="12"/>
      <color theme="1"/>
      <name val="Bell MT"/>
      <family val="1"/>
    </font>
    <font>
      <i/>
      <sz val="12"/>
      <color theme="1"/>
      <name val="Bell MT"/>
      <family val="1"/>
    </font>
    <font>
      <b/>
      <sz val="13"/>
      <color theme="1"/>
      <name val="Bell MT"/>
      <family val="1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0" xfId="0" applyFont="1"/>
    <xf numFmtId="0" fontId="0" fillId="5" borderId="0" xfId="0" applyFill="1"/>
    <xf numFmtId="0" fontId="4" fillId="2" borderId="2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2" fillId="2" borderId="2" xfId="0" applyFont="1" applyFill="1" applyBorder="1"/>
    <xf numFmtId="0" fontId="1" fillId="2" borderId="1" xfId="0" applyFont="1" applyFill="1" applyBorder="1" applyAlignment="1">
      <alignment vertical="center"/>
    </xf>
    <xf numFmtId="0" fontId="1" fillId="5" borderId="1" xfId="0" applyFont="1" applyFill="1" applyBorder="1"/>
    <xf numFmtId="0" fontId="1" fillId="2" borderId="3" xfId="0" applyFont="1" applyFill="1" applyBorder="1" applyAlignment="1">
      <alignment vertical="center"/>
    </xf>
    <xf numFmtId="0" fontId="1" fillId="5" borderId="3" xfId="0" applyFont="1" applyFill="1" applyBorder="1"/>
    <xf numFmtId="0" fontId="1" fillId="0" borderId="0" xfId="0" applyFont="1" applyBorder="1"/>
    <xf numFmtId="0" fontId="1" fillId="2" borderId="6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2" borderId="0" xfId="0" applyFont="1" applyFill="1" applyBorder="1"/>
    <xf numFmtId="0" fontId="1" fillId="2" borderId="7" xfId="0" applyFont="1" applyFill="1" applyBorder="1"/>
    <xf numFmtId="0" fontId="1" fillId="3" borderId="1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2" fillId="2" borderId="6" xfId="0" applyFont="1" applyFill="1" applyBorder="1"/>
    <xf numFmtId="0" fontId="2" fillId="2" borderId="0" xfId="0" applyFont="1" applyFill="1" applyBorder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7" borderId="4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8" fillId="7" borderId="8" xfId="0" applyFont="1" applyFill="1" applyBorder="1" applyAlignment="1">
      <alignment vertical="center"/>
    </xf>
    <xf numFmtId="0" fontId="1" fillId="8" borderId="1" xfId="0" applyFont="1" applyFill="1" applyBorder="1" applyAlignment="1">
      <alignment vertical="center"/>
    </xf>
    <xf numFmtId="0" fontId="1" fillId="8" borderId="3" xfId="0" applyFont="1" applyFill="1" applyBorder="1" applyAlignment="1">
      <alignment vertical="center"/>
    </xf>
    <xf numFmtId="0" fontId="8" fillId="7" borderId="5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0" fillId="6" borderId="0" xfId="0" applyFill="1"/>
    <xf numFmtId="0" fontId="2" fillId="3" borderId="7" xfId="0" applyFont="1" applyFill="1" applyBorder="1" applyAlignment="1">
      <alignment vertical="center"/>
    </xf>
    <xf numFmtId="0" fontId="0" fillId="7" borderId="0" xfId="0" applyFill="1"/>
    <xf numFmtId="0" fontId="1" fillId="3" borderId="7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0" fontId="9" fillId="7" borderId="0" xfId="0" applyFont="1" applyFill="1" applyAlignment="1">
      <alignment vertical="center"/>
    </xf>
    <xf numFmtId="0" fontId="11" fillId="7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right" vertical="center"/>
    </xf>
    <xf numFmtId="0" fontId="9" fillId="7" borderId="0" xfId="0" applyFont="1" applyFill="1"/>
    <xf numFmtId="0" fontId="9" fillId="0" borderId="0" xfId="0" applyFont="1" applyFill="1" applyBorder="1" applyAlignment="1">
      <alignment vertical="center"/>
    </xf>
    <xf numFmtId="0" fontId="0" fillId="2" borderId="10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10" xfId="0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13</xdr:row>
      <xdr:rowOff>200025</xdr:rowOff>
    </xdr:from>
    <xdr:to>
      <xdr:col>0</xdr:col>
      <xdr:colOff>1790701</xdr:colOff>
      <xdr:row>14</xdr:row>
      <xdr:rowOff>204581</xdr:rowOff>
    </xdr:to>
    <xdr:pic>
      <xdr:nvPicPr>
        <xdr:cNvPr id="5" name="Picture 4" descr="http://www.mathsisfun.com/geometry/images/herons-formula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3314700"/>
          <a:ext cx="1714500" cy="22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H14" sqref="H14"/>
    </sheetView>
  </sheetViews>
  <sheetFormatPr defaultRowHeight="15" x14ac:dyDescent="0.25"/>
  <cols>
    <col min="1" max="1" width="27.42578125" bestFit="1" customWidth="1"/>
    <col min="3" max="3" width="30.5703125" bestFit="1" customWidth="1"/>
    <col min="4" max="4" width="8.140625" bestFit="1" customWidth="1"/>
    <col min="6" max="6" width="30.5703125" bestFit="1" customWidth="1"/>
    <col min="7" max="7" width="8.42578125" bestFit="1" customWidth="1"/>
  </cols>
  <sheetData>
    <row r="1" spans="1:7" ht="21" x14ac:dyDescent="0.25">
      <c r="A1" s="4" t="s">
        <v>0</v>
      </c>
    </row>
    <row r="2" spans="1:7" ht="15.75" x14ac:dyDescent="0.25">
      <c r="C2" s="7" t="s">
        <v>4</v>
      </c>
      <c r="D2" s="1"/>
      <c r="F2" s="7" t="s">
        <v>21</v>
      </c>
      <c r="G2" s="1"/>
    </row>
    <row r="3" spans="1:7" ht="18.75" x14ac:dyDescent="0.25">
      <c r="A3" s="5" t="s">
        <v>2</v>
      </c>
      <c r="C3" s="8" t="s">
        <v>9</v>
      </c>
      <c r="D3" s="9"/>
      <c r="F3" s="8" t="s">
        <v>7</v>
      </c>
      <c r="G3" s="9"/>
    </row>
    <row r="4" spans="1:7" ht="18.75" x14ac:dyDescent="0.25">
      <c r="A4" s="6" t="s">
        <v>3</v>
      </c>
      <c r="C4" s="10" t="s">
        <v>8</v>
      </c>
      <c r="D4" s="11"/>
      <c r="F4" s="8" t="s">
        <v>22</v>
      </c>
      <c r="G4" s="11"/>
    </row>
    <row r="5" spans="1:7" ht="15.75" x14ac:dyDescent="0.25">
      <c r="C5" s="10" t="s">
        <v>7</v>
      </c>
      <c r="D5" s="11"/>
      <c r="F5" s="10" t="s">
        <v>10</v>
      </c>
      <c r="G5" s="11"/>
    </row>
    <row r="6" spans="1:7" ht="15.75" x14ac:dyDescent="0.25">
      <c r="C6" s="12"/>
      <c r="D6" s="12"/>
      <c r="F6" s="1"/>
      <c r="G6" s="1"/>
    </row>
    <row r="7" spans="1:7" ht="16.5" thickBot="1" x14ac:dyDescent="0.3">
      <c r="A7" s="3" t="s">
        <v>15</v>
      </c>
      <c r="C7" s="13" t="s">
        <v>6</v>
      </c>
      <c r="D7" s="20">
        <f>180-(D3+D4)</f>
        <v>180</v>
      </c>
      <c r="F7" s="13" t="s">
        <v>32</v>
      </c>
      <c r="G7" s="20" t="e">
        <f xml:space="preserve"> ASIN(G4*((SIN(G5))/G3))</f>
        <v>#DIV/0!</v>
      </c>
    </row>
    <row r="8" spans="1:7" ht="17.25" thickTop="1" thickBot="1" x14ac:dyDescent="0.3">
      <c r="A8" s="3" t="s">
        <v>13</v>
      </c>
      <c r="C8" s="13" t="s">
        <v>20</v>
      </c>
      <c r="D8" s="20" t="e">
        <f>SIN(E5)/(SIN(E4)/E6)</f>
        <v>#DIV/0!</v>
      </c>
      <c r="F8" s="17" t="s">
        <v>6</v>
      </c>
      <c r="G8" s="20" t="e">
        <f>180 - G5-G7</f>
        <v>#DIV/0!</v>
      </c>
    </row>
    <row r="9" spans="1:7" ht="16.5" thickTop="1" x14ac:dyDescent="0.25">
      <c r="A9" s="3" t="s">
        <v>14</v>
      </c>
      <c r="C9" s="16" t="s">
        <v>19</v>
      </c>
      <c r="D9" s="21" t="e">
        <f>SIN(E6)/(SIN(E5)/E7)</f>
        <v>#DIV/0!</v>
      </c>
      <c r="F9" s="16" t="s">
        <v>50</v>
      </c>
      <c r="G9" s="21" t="e">
        <f xml:space="preserve"> ASIN((G3*SIN(G8))/SIN(G5))</f>
        <v>#DIV/0!</v>
      </c>
    </row>
    <row r="10" spans="1:7" ht="15.75" x14ac:dyDescent="0.25">
      <c r="C10" s="15"/>
      <c r="D10" s="15"/>
    </row>
    <row r="11" spans="1:7" ht="15.75" x14ac:dyDescent="0.25">
      <c r="C11" s="14"/>
      <c r="D11" s="15"/>
      <c r="F11" s="16" t="s">
        <v>42</v>
      </c>
    </row>
    <row r="12" spans="1:7" ht="15.75" x14ac:dyDescent="0.25">
      <c r="C12" s="7" t="s">
        <v>5</v>
      </c>
      <c r="D12" s="1"/>
      <c r="F12" s="52">
        <v>0</v>
      </c>
      <c r="G12" s="49" t="b">
        <f>IF(,G5&lt;(G4sin(G3)))</f>
        <v>0</v>
      </c>
    </row>
    <row r="13" spans="1:7" ht="15.75" x14ac:dyDescent="0.25">
      <c r="C13" s="8" t="s">
        <v>10</v>
      </c>
      <c r="D13" s="9"/>
      <c r="F13" s="53">
        <v>1</v>
      </c>
      <c r="G13" s="50" t="b">
        <f xml:space="preserve"> IF(,G5=G4*SIN(G5))</f>
        <v>0</v>
      </c>
    </row>
    <row r="14" spans="1:7" ht="15.75" x14ac:dyDescent="0.25">
      <c r="C14" s="10" t="s">
        <v>11</v>
      </c>
      <c r="D14" s="11"/>
      <c r="F14" s="53">
        <v>1</v>
      </c>
      <c r="G14" s="50" t="b">
        <f xml:space="preserve"> IF(,G6&gt;G5*SIN(G6))</f>
        <v>0</v>
      </c>
    </row>
    <row r="15" spans="1:7" ht="16.5" thickBot="1" x14ac:dyDescent="0.3">
      <c r="C15" s="10" t="s">
        <v>12</v>
      </c>
      <c r="D15" s="11"/>
      <c r="F15" s="54">
        <v>2</v>
      </c>
      <c r="G15" s="51" t="b">
        <f>IF(,(G4sin(G6))&lt;G4&lt;G5)</f>
        <v>0</v>
      </c>
    </row>
    <row r="16" spans="1:7" ht="16.5" thickTop="1" x14ac:dyDescent="0.25">
      <c r="C16" s="1"/>
      <c r="D16" s="1"/>
    </row>
    <row r="17" spans="3:4" ht="16.5" thickBot="1" x14ac:dyDescent="0.3">
      <c r="C17" s="13" t="s">
        <v>18</v>
      </c>
      <c r="D17" s="20">
        <f>180 - (D13+D14)</f>
        <v>180</v>
      </c>
    </row>
    <row r="18" spans="3:4" ht="17.25" thickTop="1" thickBot="1" x14ac:dyDescent="0.3">
      <c r="C18" s="17" t="s">
        <v>17</v>
      </c>
      <c r="D18" s="20" t="e">
        <f>SIN(D13) / (SIN(D17)/D15)</f>
        <v>#DIV/0!</v>
      </c>
    </row>
    <row r="19" spans="3:4" ht="16.5" thickTop="1" x14ac:dyDescent="0.25">
      <c r="C19" s="16" t="s">
        <v>16</v>
      </c>
      <c r="D19" s="21" t="e">
        <f>SIN(D14) / (SIN(D17)/D15)</f>
        <v>#DIV/0!</v>
      </c>
    </row>
    <row r="20" spans="3:4" ht="15.75" x14ac:dyDescent="0.25">
      <c r="C20" s="15"/>
      <c r="D20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F5" sqref="F5"/>
    </sheetView>
  </sheetViews>
  <sheetFormatPr defaultRowHeight="16.5" x14ac:dyDescent="0.3"/>
  <cols>
    <col min="1" max="1" width="28" style="2" bestFit="1" customWidth="1"/>
    <col min="3" max="3" width="39" bestFit="1" customWidth="1"/>
    <col min="4" max="4" width="8.140625" bestFit="1" customWidth="1"/>
    <col min="6" max="6" width="25.28515625" customWidth="1"/>
    <col min="7" max="7" width="12.42578125" customWidth="1"/>
  </cols>
  <sheetData>
    <row r="1" spans="1:7" ht="21" x14ac:dyDescent="0.25">
      <c r="A1" s="37" t="s">
        <v>1</v>
      </c>
      <c r="B1" s="22"/>
      <c r="C1" s="22"/>
      <c r="D1" s="22"/>
    </row>
    <row r="2" spans="1:7" x14ac:dyDescent="0.25">
      <c r="A2" s="23"/>
      <c r="B2" s="22"/>
      <c r="C2" s="22"/>
      <c r="D2" s="22"/>
    </row>
    <row r="3" spans="1:7" ht="17.25" thickBot="1" x14ac:dyDescent="0.3">
      <c r="A3" s="24" t="s">
        <v>25</v>
      </c>
      <c r="B3" s="22"/>
      <c r="C3" s="25" t="s">
        <v>26</v>
      </c>
      <c r="D3" s="26"/>
      <c r="F3" s="46" t="s">
        <v>45</v>
      </c>
      <c r="G3" s="33">
        <f>(1/2)*D4*D5*SIN(D6)</f>
        <v>0</v>
      </c>
    </row>
    <row r="4" spans="1:7" ht="20.25" thickTop="1" thickBot="1" x14ac:dyDescent="0.3">
      <c r="A4" s="27" t="s">
        <v>23</v>
      </c>
      <c r="B4" s="22"/>
      <c r="C4" s="18" t="s">
        <v>28</v>
      </c>
      <c r="D4" s="28"/>
      <c r="F4" s="32"/>
      <c r="G4" s="39"/>
    </row>
    <row r="5" spans="1:7" ht="19.5" thickTop="1" x14ac:dyDescent="0.25">
      <c r="A5" s="27" t="s">
        <v>24</v>
      </c>
      <c r="B5" s="22"/>
      <c r="C5" s="19" t="s">
        <v>29</v>
      </c>
      <c r="D5" s="29"/>
      <c r="F5" s="14"/>
      <c r="G5" s="45"/>
    </row>
    <row r="6" spans="1:7" ht="18.75" x14ac:dyDescent="0.25">
      <c r="A6" s="30" t="s">
        <v>38</v>
      </c>
      <c r="B6" s="22" t="s">
        <v>33</v>
      </c>
      <c r="C6" s="19" t="s">
        <v>34</v>
      </c>
      <c r="D6" s="29"/>
    </row>
    <row r="7" spans="1:7" x14ac:dyDescent="0.25">
      <c r="A7" s="23"/>
      <c r="B7" s="22"/>
      <c r="C7" s="31"/>
      <c r="D7" s="31"/>
    </row>
    <row r="8" spans="1:7" ht="17.25" thickBot="1" x14ac:dyDescent="0.3">
      <c r="A8" s="23"/>
      <c r="B8" s="22"/>
      <c r="C8" s="32" t="s">
        <v>35</v>
      </c>
      <c r="D8" s="33">
        <f>((D4^2)+(D5^2)-(2*D4*D5)*COS(D6))^(1/2)</f>
        <v>0</v>
      </c>
    </row>
    <row r="9" spans="1:7" ht="17.25" thickTop="1" thickBot="1" x14ac:dyDescent="0.3">
      <c r="A9" s="38" t="s">
        <v>15</v>
      </c>
      <c r="B9" s="22"/>
      <c r="C9" s="32" t="s">
        <v>36</v>
      </c>
      <c r="D9" s="39" t="e">
        <f>ACOS(((D4^2)-((D5^2)+(D8^2)))/(-2*D5*D6))</f>
        <v>#DIV/0!</v>
      </c>
    </row>
    <row r="10" spans="1:7" thickTop="1" x14ac:dyDescent="0.25">
      <c r="A10" s="38" t="s">
        <v>13</v>
      </c>
      <c r="B10" s="22"/>
      <c r="C10" s="34" t="s">
        <v>37</v>
      </c>
      <c r="D10" s="35" t="e">
        <f>ACOS(((D5^2)-((D4^2)+(D6^2)))/(-2*D4*D6))</f>
        <v>#DIV/0!</v>
      </c>
    </row>
    <row r="11" spans="1:7" ht="15.75" x14ac:dyDescent="0.25">
      <c r="A11" s="38" t="s">
        <v>14</v>
      </c>
      <c r="B11" s="22"/>
      <c r="C11" s="14"/>
      <c r="D11" s="14"/>
    </row>
    <row r="12" spans="1:7" x14ac:dyDescent="0.25">
      <c r="A12" s="23"/>
      <c r="B12" s="22"/>
      <c r="C12" s="14"/>
      <c r="D12" s="14"/>
    </row>
    <row r="13" spans="1:7" ht="18.75" thickBot="1" x14ac:dyDescent="0.3">
      <c r="A13" s="44" t="s">
        <v>43</v>
      </c>
      <c r="B13" s="22"/>
      <c r="C13" s="25" t="s">
        <v>27</v>
      </c>
      <c r="D13" s="26"/>
      <c r="F13" s="42" t="s">
        <v>39</v>
      </c>
      <c r="G13" s="33" t="e">
        <f ca="1">(G14(G14-D14)(G14-D15)(G14-D16))^(1/2)</f>
        <v>#REF!</v>
      </c>
    </row>
    <row r="14" spans="1:7" ht="17.25" thickTop="1" thickBot="1" x14ac:dyDescent="0.3">
      <c r="A14" s="43" t="s">
        <v>40</v>
      </c>
      <c r="B14" s="22"/>
      <c r="C14" s="18" t="s">
        <v>28</v>
      </c>
      <c r="D14" s="28"/>
      <c r="F14" s="41" t="s">
        <v>41</v>
      </c>
      <c r="G14" s="39">
        <f>(D14+D15+D16)/2</f>
        <v>0</v>
      </c>
    </row>
    <row r="15" spans="1:7" thickTop="1" x14ac:dyDescent="0.25">
      <c r="A15" s="40"/>
      <c r="B15" s="22"/>
      <c r="C15" s="19" t="s">
        <v>29</v>
      </c>
      <c r="D15" s="29"/>
      <c r="F15" s="34"/>
      <c r="G15" s="35"/>
    </row>
    <row r="16" spans="1:7" ht="15.75" x14ac:dyDescent="0.25">
      <c r="A16" s="47" t="s">
        <v>49</v>
      </c>
      <c r="B16" s="22"/>
      <c r="C16" s="19" t="s">
        <v>30</v>
      </c>
      <c r="D16" s="29"/>
    </row>
    <row r="17" spans="1:4" ht="15.75" x14ac:dyDescent="0.25">
      <c r="A17" s="43"/>
      <c r="B17" s="22"/>
      <c r="C17" s="26"/>
      <c r="D17" s="26"/>
    </row>
    <row r="18" spans="1:4" thickBot="1" x14ac:dyDescent="0.3">
      <c r="A18" s="47" t="s">
        <v>44</v>
      </c>
      <c r="B18" s="22"/>
      <c r="C18" s="32" t="s">
        <v>31</v>
      </c>
      <c r="D18" s="33" t="e">
        <f xml:space="preserve"> ACOS( ((D14^2)-(D15^2)+(D16^2))/(-2*D15*D16))</f>
        <v>#DIV/0!</v>
      </c>
    </row>
    <row r="19" spans="1:4" ht="17.25" thickTop="1" thickBot="1" x14ac:dyDescent="0.3">
      <c r="A19" s="43" t="s">
        <v>48</v>
      </c>
      <c r="B19" s="22"/>
      <c r="C19" s="36" t="s">
        <v>32</v>
      </c>
      <c r="D19" s="33" t="e">
        <f>ACOS(((D15^2)-(D14^2)+(D16^2))/(-2*D14*D16))</f>
        <v>#DIV/0!</v>
      </c>
    </row>
    <row r="20" spans="1:4" ht="17.25" thickTop="1" thickBot="1" x14ac:dyDescent="0.3">
      <c r="A20" s="43" t="s">
        <v>46</v>
      </c>
      <c r="B20" s="22"/>
      <c r="C20" s="34" t="s">
        <v>18</v>
      </c>
      <c r="D20" s="33" t="e">
        <f>ACOS( ((D16^2)-(D14^2)+(D15^2))/(-2*D14*D15))</f>
        <v>#DIV/0!</v>
      </c>
    </row>
    <row r="21" spans="1:4" thickTop="1" x14ac:dyDescent="0.25">
      <c r="A21" s="43" t="s">
        <v>47</v>
      </c>
    </row>
    <row r="22" spans="1:4" ht="15.75" x14ac:dyDescent="0.25">
      <c r="A22" s="48"/>
    </row>
    <row r="23" spans="1:4" ht="15.75" x14ac:dyDescent="0.25">
      <c r="A23" s="4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Law of Sines</vt:lpstr>
      <vt:lpstr>Law of Cosines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</dc:creator>
  <cp:lastModifiedBy>Audrey</cp:lastModifiedBy>
  <dcterms:created xsi:type="dcterms:W3CDTF">2012-03-29T02:06:00Z</dcterms:created>
  <dcterms:modified xsi:type="dcterms:W3CDTF">2012-03-30T11:22:12Z</dcterms:modified>
</cp:coreProperties>
</file>